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all\Documents\ResponseResource\Web Pages\"/>
    </mc:Choice>
  </mc:AlternateContent>
  <xr:revisionPtr revIDLastSave="0" documentId="8_{F6887138-E819-475C-AC37-990414BCC755}" xr6:coauthVersionLast="47" xr6:coauthVersionMax="47" xr10:uidLastSave="{00000000-0000-0000-0000-000000000000}"/>
  <bookViews>
    <workbookView xWindow="31020" yWindow="735" windowWidth="25725" windowHeight="14160" xr2:uid="{012B0095-2D6B-411F-BD9A-1BCA20EEBFFD}"/>
  </bookViews>
  <sheets>
    <sheet name="ENTER COMPETITORS" sheetId="2" r:id="rId1"/>
    <sheet name="FACTORS" sheetId="3" r:id="rId2"/>
    <sheet name="SCORESHEET" sheetId="4" r:id="rId3"/>
    <sheet name="The Winner Is" sheetId="5" r:id="rId4"/>
    <sheet name="WORKSHEET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5" l="1"/>
  <c r="A6" i="5"/>
  <c r="A7" i="5"/>
  <c r="A8" i="5"/>
  <c r="A9" i="5"/>
  <c r="A4" i="5"/>
  <c r="C25" i="1"/>
  <c r="D25" i="1"/>
  <c r="E25" i="1"/>
  <c r="F25" i="1"/>
  <c r="G25" i="1"/>
  <c r="G16" i="1"/>
  <c r="F16" i="1"/>
  <c r="E16" i="1"/>
  <c r="D16" i="1"/>
  <c r="C16" i="1"/>
  <c r="B16" i="1"/>
  <c r="B25" i="1" s="1"/>
  <c r="A27" i="1"/>
  <c r="A28" i="1"/>
  <c r="A29" i="1"/>
  <c r="A30" i="1"/>
  <c r="A31" i="1"/>
  <c r="A26" i="1"/>
  <c r="H2" i="4"/>
  <c r="G2" i="4"/>
  <c r="F2" i="4"/>
  <c r="E2" i="4"/>
  <c r="D2" i="4"/>
  <c r="C2" i="4"/>
  <c r="B8" i="4"/>
  <c r="B4" i="4"/>
  <c r="B5" i="4"/>
  <c r="B6" i="4"/>
  <c r="B7" i="4"/>
  <c r="B3" i="4"/>
  <c r="G17" i="1"/>
  <c r="G18" i="1"/>
  <c r="G19" i="1"/>
  <c r="G20" i="1"/>
  <c r="G21" i="1"/>
  <c r="G30" i="1" s="1"/>
  <c r="G22" i="1"/>
  <c r="B19" i="1"/>
  <c r="C19" i="1"/>
  <c r="D19" i="1"/>
  <c r="E19" i="1"/>
  <c r="F19" i="1"/>
  <c r="B20" i="1"/>
  <c r="C20" i="1"/>
  <c r="D20" i="1"/>
  <c r="E20" i="1"/>
  <c r="F20" i="1"/>
  <c r="B21" i="1"/>
  <c r="C21" i="1"/>
  <c r="D21" i="1"/>
  <c r="E21" i="1"/>
  <c r="F21" i="1"/>
  <c r="F30" i="1" s="1"/>
  <c r="B22" i="1"/>
  <c r="C22" i="1"/>
  <c r="D22" i="1"/>
  <c r="E22" i="1"/>
  <c r="F22" i="1"/>
  <c r="C17" i="1"/>
  <c r="D17" i="1"/>
  <c r="E17" i="1"/>
  <c r="F17" i="1"/>
  <c r="C18" i="1"/>
  <c r="D18" i="1"/>
  <c r="E18" i="1"/>
  <c r="F18" i="1"/>
  <c r="B18" i="1"/>
  <c r="B27" i="1" s="1"/>
  <c r="B17" i="1"/>
  <c r="B26" i="1" s="1"/>
  <c r="B5" i="1"/>
  <c r="B6" i="1"/>
  <c r="B7" i="1"/>
  <c r="B8" i="1"/>
  <c r="B9" i="1"/>
  <c r="D31" i="1" s="1"/>
  <c r="D32" i="1" s="1"/>
  <c r="B6" i="5" s="1"/>
  <c r="B4" i="1"/>
  <c r="E30" i="1"/>
  <c r="C30" i="1" l="1"/>
  <c r="C29" i="1"/>
  <c r="C28" i="1"/>
  <c r="C26" i="1"/>
  <c r="D27" i="1"/>
  <c r="G28" i="1"/>
  <c r="B28" i="1"/>
  <c r="D30" i="1"/>
  <c r="B29" i="1"/>
  <c r="G29" i="1"/>
  <c r="B30" i="1"/>
  <c r="C31" i="1"/>
  <c r="C32" i="1" s="1"/>
  <c r="B5" i="5" s="1"/>
  <c r="D28" i="1"/>
  <c r="F29" i="1"/>
  <c r="B31" i="1"/>
  <c r="B32" i="1" s="1"/>
  <c r="B4" i="5" s="1"/>
  <c r="F28" i="1"/>
  <c r="E28" i="1"/>
  <c r="G31" i="1"/>
  <c r="G32" i="1" s="1"/>
  <c r="B9" i="5" s="1"/>
  <c r="F31" i="1"/>
  <c r="F32" i="1" s="1"/>
  <c r="B8" i="5" s="1"/>
  <c r="E31" i="1"/>
  <c r="E32" i="1" s="1"/>
  <c r="B7" i="5" s="1"/>
  <c r="E27" i="1"/>
  <c r="E29" i="1"/>
  <c r="D29" i="1"/>
  <c r="C27" i="1"/>
  <c r="G27" i="1"/>
  <c r="F27" i="1"/>
  <c r="G26" i="1"/>
  <c r="F26" i="1"/>
  <c r="E26" i="1"/>
  <c r="D26" i="1"/>
</calcChain>
</file>

<file path=xl/sharedStrings.xml><?xml version="1.0" encoding="utf-8"?>
<sst xmlns="http://schemas.openxmlformats.org/spreadsheetml/2006/main" count="62" uniqueCount="43">
  <si>
    <t>F1</t>
  </si>
  <si>
    <t>F2</t>
  </si>
  <si>
    <t>F3</t>
  </si>
  <si>
    <t>F4</t>
  </si>
  <si>
    <t>F5</t>
  </si>
  <si>
    <t>Worksheet</t>
  </si>
  <si>
    <t>F6</t>
  </si>
  <si>
    <t>Weights</t>
  </si>
  <si>
    <t>Factors</t>
  </si>
  <si>
    <t>competitors</t>
  </si>
  <si>
    <t>Relative scores for each competitor</t>
  </si>
  <si>
    <t>Composit score:</t>
  </si>
  <si>
    <t xml:space="preserve"> </t>
  </si>
  <si>
    <t>ENTER UP TO SIX COMPETITORS</t>
  </si>
  <si>
    <t>CODE</t>
  </si>
  <si>
    <t>NAME</t>
  </si>
  <si>
    <t>C1</t>
  </si>
  <si>
    <t>C2</t>
  </si>
  <si>
    <t>C3</t>
  </si>
  <si>
    <t>C4</t>
  </si>
  <si>
    <t>C5</t>
  </si>
  <si>
    <t>C6</t>
  </si>
  <si>
    <t>#</t>
  </si>
  <si>
    <t>Factor</t>
  </si>
  <si>
    <t>What are the facotors and their relative importance (up to six factors)</t>
  </si>
  <si>
    <t>Importance</t>
  </si>
  <si>
    <t>personel</t>
  </si>
  <si>
    <t>experience</t>
  </si>
  <si>
    <t>past performance</t>
  </si>
  <si>
    <t>customer intamacy</t>
  </si>
  <si>
    <t>industry standing</t>
  </si>
  <si>
    <t>Company b</t>
  </si>
  <si>
    <t>Company C</t>
  </si>
  <si>
    <t>Company D</t>
  </si>
  <si>
    <t>" "</t>
  </si>
  <si>
    <t>Results:</t>
  </si>
  <si>
    <t>Score</t>
  </si>
  <si>
    <t>The names of the competitors is an unprotected field.</t>
  </si>
  <si>
    <t>Enter the names that you would like to use.</t>
  </si>
  <si>
    <t>Enter the description and relative weight for each factor.</t>
  </si>
  <si>
    <t>Company E</t>
  </si>
  <si>
    <t>Company F</t>
  </si>
  <si>
    <t>Company A-1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</si>
</sst>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textRotation="90"/>
    </xf>
    <xf numFmtId="0" fontId="2" fillId="0" borderId="0" xfId="0" applyFont="1"/>
    <xf numFmtId="0" fontId="0" fillId="0" borderId="0" xfId="0" applyProtection="1">
      <protection locked="0"/>
    </xf>
    <xf numFmtId="0" fontId="0" fillId="0" borderId="0" xfId="0" applyProtection="1"/>
    <xf numFmtId="0" fontId="3" fillId="0" borderId="0" xfId="0" applyFont="1"/>
    <xf numFmtId="0" fontId="3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4F5E3-DB5D-4599-9764-49E8CBE2C55C}">
  <dimension ref="A1:D12"/>
  <sheetViews>
    <sheetView tabSelected="1" workbookViewId="0">
      <selection activeCell="L16" sqref="L16"/>
    </sheetView>
  </sheetViews>
  <sheetFormatPr defaultRowHeight="15" x14ac:dyDescent="0.25"/>
  <cols>
    <col min="2" max="2" width="28.28515625" customWidth="1"/>
  </cols>
  <sheetData>
    <row r="1" spans="1:4" x14ac:dyDescent="0.25">
      <c r="A1" t="s">
        <v>13</v>
      </c>
    </row>
    <row r="2" spans="1:4" x14ac:dyDescent="0.25">
      <c r="A2" t="s">
        <v>14</v>
      </c>
      <c r="B2" t="s">
        <v>15</v>
      </c>
    </row>
    <row r="3" spans="1:4" ht="18.75" x14ac:dyDescent="0.3">
      <c r="A3" s="6" t="s">
        <v>16</v>
      </c>
      <c r="B3" s="7" t="s">
        <v>42</v>
      </c>
    </row>
    <row r="4" spans="1:4" ht="18.75" x14ac:dyDescent="0.3">
      <c r="A4" s="6" t="s">
        <v>17</v>
      </c>
      <c r="B4" s="7" t="s">
        <v>31</v>
      </c>
    </row>
    <row r="5" spans="1:4" ht="18.75" x14ac:dyDescent="0.3">
      <c r="A5" s="6" t="s">
        <v>18</v>
      </c>
      <c r="B5" s="7" t="s">
        <v>32</v>
      </c>
    </row>
    <row r="6" spans="1:4" ht="18.75" x14ac:dyDescent="0.3">
      <c r="A6" s="6" t="s">
        <v>19</v>
      </c>
      <c r="B6" s="7" t="s">
        <v>33</v>
      </c>
    </row>
    <row r="7" spans="1:4" ht="18.75" x14ac:dyDescent="0.3">
      <c r="A7" s="6" t="s">
        <v>20</v>
      </c>
      <c r="B7" s="7" t="s">
        <v>40</v>
      </c>
    </row>
    <row r="8" spans="1:4" ht="18.75" x14ac:dyDescent="0.3">
      <c r="A8" s="6" t="s">
        <v>21</v>
      </c>
      <c r="B8" s="7" t="s">
        <v>41</v>
      </c>
    </row>
    <row r="9" spans="1:4" x14ac:dyDescent="0.25">
      <c r="A9" s="5"/>
      <c r="B9" s="5"/>
      <c r="C9" s="5"/>
    </row>
    <row r="10" spans="1:4" x14ac:dyDescent="0.25">
      <c r="A10" s="5"/>
      <c r="B10" s="5"/>
      <c r="C10" s="5"/>
    </row>
    <row r="11" spans="1:4" x14ac:dyDescent="0.25">
      <c r="A11" s="5" t="s">
        <v>37</v>
      </c>
      <c r="B11" s="5"/>
      <c r="C11" s="5"/>
      <c r="D11" s="5"/>
    </row>
    <row r="12" spans="1:4" x14ac:dyDescent="0.25">
      <c r="A12" s="5" t="s">
        <v>38</v>
      </c>
      <c r="B12" s="5"/>
      <c r="C12" s="5"/>
      <c r="D12" s="5"/>
    </row>
  </sheetData>
  <sheetProtection algorithmName="SHA-512" hashValue="XJEae7bBb7o+Yj8U+17okQox/uH03sNbxIMGGS21mjflaA3+p0dZGObeaoWkUuZEle6F4FQj51qX3S4n+ctBrQ==" saltValue="jIyozL2wbFtkpYDH8rf+nA==" spinCount="100000" sheet="1" objects="1" scenarios="1"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2D50C-CE71-488A-A7DC-611BB10384BA}">
  <dimension ref="A1:C11"/>
  <sheetViews>
    <sheetView workbookViewId="0">
      <selection activeCell="A3" sqref="A3:C8"/>
    </sheetView>
  </sheetViews>
  <sheetFormatPr defaultRowHeight="15" x14ac:dyDescent="0.25"/>
  <cols>
    <col min="2" max="2" width="27.7109375" customWidth="1"/>
    <col min="3" max="3" width="11.85546875" customWidth="1"/>
  </cols>
  <sheetData>
    <row r="1" spans="1:3" x14ac:dyDescent="0.25">
      <c r="A1" t="s">
        <v>24</v>
      </c>
    </row>
    <row r="2" spans="1:3" x14ac:dyDescent="0.25">
      <c r="A2" s="5" t="s">
        <v>22</v>
      </c>
      <c r="B2" s="5" t="s">
        <v>23</v>
      </c>
      <c r="C2" s="5" t="s">
        <v>25</v>
      </c>
    </row>
    <row r="3" spans="1:3" x14ac:dyDescent="0.25">
      <c r="A3" t="s">
        <v>0</v>
      </c>
      <c r="B3" s="4" t="s">
        <v>26</v>
      </c>
      <c r="C3" s="4">
        <v>0.3</v>
      </c>
    </row>
    <row r="4" spans="1:3" x14ac:dyDescent="0.25">
      <c r="A4" t="s">
        <v>1</v>
      </c>
      <c r="B4" s="4" t="s">
        <v>27</v>
      </c>
      <c r="C4" s="4">
        <v>0.25</v>
      </c>
    </row>
    <row r="5" spans="1:3" x14ac:dyDescent="0.25">
      <c r="A5" t="s">
        <v>2</v>
      </c>
      <c r="B5" s="4" t="s">
        <v>28</v>
      </c>
      <c r="C5" s="4">
        <v>0.1</v>
      </c>
    </row>
    <row r="6" spans="1:3" x14ac:dyDescent="0.25">
      <c r="A6" t="s">
        <v>3</v>
      </c>
      <c r="B6" s="4" t="s">
        <v>29</v>
      </c>
      <c r="C6" s="4">
        <v>0.15</v>
      </c>
    </row>
    <row r="7" spans="1:3" x14ac:dyDescent="0.25">
      <c r="A7" t="s">
        <v>4</v>
      </c>
      <c r="B7" s="4" t="s">
        <v>30</v>
      </c>
      <c r="C7" s="4">
        <v>0.2</v>
      </c>
    </row>
    <row r="8" spans="1:3" x14ac:dyDescent="0.25">
      <c r="A8" t="s">
        <v>6</v>
      </c>
      <c r="B8" s="4" t="s">
        <v>34</v>
      </c>
      <c r="C8" s="4"/>
    </row>
    <row r="11" spans="1:3" x14ac:dyDescent="0.25">
      <c r="A11" t="s">
        <v>39</v>
      </c>
    </row>
  </sheetData>
  <sheetProtection algorithmName="SHA-512" hashValue="4qpXiaBSXi9VbUZ5UVq/w358Y7lUAE4SZCmLwldSDU/+aH+r0zKRHTqny7vULXM8rougWk9IcxoUV554b79aPg==" saltValue="axXDx90bozLS9be/6w7QMA==" spinCount="100000" sheet="1" objects="1" scenarios="1"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8CE6B-3C8B-4C94-AE2E-7408F3238A07}">
  <dimension ref="A2:H8"/>
  <sheetViews>
    <sheetView workbookViewId="0">
      <selection activeCell="F10" sqref="F10"/>
    </sheetView>
  </sheetViews>
  <sheetFormatPr defaultRowHeight="15" x14ac:dyDescent="0.25"/>
  <cols>
    <col min="2" max="2" width="30.28515625" customWidth="1"/>
  </cols>
  <sheetData>
    <row r="2" spans="1:8" ht="145.5" customHeight="1" x14ac:dyDescent="0.25">
      <c r="C2" s="2" t="str">
        <f>'ENTER COMPETITORS'!B3</f>
        <v>Company A-1</v>
      </c>
      <c r="D2" s="2" t="str">
        <f>'ENTER COMPETITORS'!B4</f>
        <v>Company b</v>
      </c>
      <c r="E2" s="2" t="str">
        <f>'ENTER COMPETITORS'!B5</f>
        <v>Company C</v>
      </c>
      <c r="F2" s="2" t="str">
        <f>'ENTER COMPETITORS'!B6</f>
        <v>Company D</v>
      </c>
      <c r="G2" s="2" t="str">
        <f>'ENTER COMPETITORS'!B7</f>
        <v>Company E</v>
      </c>
      <c r="H2" s="2" t="str">
        <f>'ENTER COMPETITORS'!B8</f>
        <v>Company F</v>
      </c>
    </row>
    <row r="3" spans="1:8" x14ac:dyDescent="0.25">
      <c r="A3" t="s">
        <v>0</v>
      </c>
      <c r="B3" t="str">
        <f>FACTORS!B3</f>
        <v>personel</v>
      </c>
      <c r="C3" s="4">
        <v>5</v>
      </c>
      <c r="D3" s="4">
        <v>3</v>
      </c>
      <c r="E3" s="4">
        <v>2</v>
      </c>
      <c r="F3" s="4">
        <v>4</v>
      </c>
      <c r="G3" s="4"/>
      <c r="H3" s="4"/>
    </row>
    <row r="4" spans="1:8" x14ac:dyDescent="0.25">
      <c r="A4" t="s">
        <v>1</v>
      </c>
      <c r="B4" t="str">
        <f>FACTORS!B4</f>
        <v>experience</v>
      </c>
      <c r="C4" s="4">
        <v>4</v>
      </c>
      <c r="D4" s="4">
        <v>5</v>
      </c>
      <c r="E4" s="4">
        <v>2</v>
      </c>
      <c r="F4" s="4">
        <v>2</v>
      </c>
      <c r="G4" s="4"/>
      <c r="H4" s="4"/>
    </row>
    <row r="5" spans="1:8" x14ac:dyDescent="0.25">
      <c r="A5" t="s">
        <v>2</v>
      </c>
      <c r="B5" t="str">
        <f>FACTORS!B5</f>
        <v>past performance</v>
      </c>
      <c r="C5" s="4">
        <v>3</v>
      </c>
      <c r="D5" s="4">
        <v>2</v>
      </c>
      <c r="E5" s="4">
        <v>5</v>
      </c>
      <c r="F5" s="4">
        <v>1</v>
      </c>
      <c r="G5" s="4"/>
      <c r="H5" s="4"/>
    </row>
    <row r="6" spans="1:8" x14ac:dyDescent="0.25">
      <c r="A6" t="s">
        <v>3</v>
      </c>
      <c r="B6" t="str">
        <f>FACTORS!B6</f>
        <v>customer intamacy</v>
      </c>
      <c r="C6" s="4">
        <v>2</v>
      </c>
      <c r="D6" s="4">
        <v>3</v>
      </c>
      <c r="E6" s="4">
        <v>3</v>
      </c>
      <c r="F6" s="4">
        <v>5</v>
      </c>
      <c r="G6" s="4"/>
      <c r="H6" s="4"/>
    </row>
    <row r="7" spans="1:8" x14ac:dyDescent="0.25">
      <c r="A7" t="s">
        <v>4</v>
      </c>
      <c r="B7" t="str">
        <f>FACTORS!B7</f>
        <v>industry standing</v>
      </c>
      <c r="C7" s="4">
        <v>5</v>
      </c>
      <c r="D7" s="4">
        <v>4</v>
      </c>
      <c r="E7" s="4">
        <v>3</v>
      </c>
      <c r="F7" s="4">
        <v>3</v>
      </c>
      <c r="G7" s="4"/>
      <c r="H7" s="4"/>
    </row>
    <row r="8" spans="1:8" x14ac:dyDescent="0.25">
      <c r="A8" t="s">
        <v>6</v>
      </c>
      <c r="B8" t="str">
        <f>FACTORS!B8</f>
        <v>" "</v>
      </c>
      <c r="C8" s="4">
        <v>0</v>
      </c>
      <c r="D8" s="4">
        <v>0</v>
      </c>
      <c r="E8" s="4">
        <v>0</v>
      </c>
      <c r="F8" s="4">
        <v>0</v>
      </c>
      <c r="G8" s="4"/>
      <c r="H8" s="4"/>
    </row>
  </sheetData>
  <sheetProtection algorithmName="SHA-512" hashValue="rZlHUBoFagW8rFLJOnt3f2X+alT0pNnqoBFHIrkOLy1KZLSGCtNHWInc4J252Sc/V+HfZ+nTZdYYui8WpI0P2g==" saltValue="EFeTbe6mFFINIOWK87gxIg==" spinCount="100000"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BB1AA-0326-4247-B7D2-82789B16D1DD}">
  <dimension ref="A1:B9"/>
  <sheetViews>
    <sheetView workbookViewId="0">
      <selection activeCell="A3" sqref="A3"/>
    </sheetView>
  </sheetViews>
  <sheetFormatPr defaultRowHeight="15" x14ac:dyDescent="0.25"/>
  <cols>
    <col min="1" max="1" width="48.85546875" customWidth="1"/>
  </cols>
  <sheetData>
    <row r="1" spans="1:2" x14ac:dyDescent="0.25">
      <c r="A1" t="s">
        <v>35</v>
      </c>
    </row>
    <row r="3" spans="1:2" ht="26.25" x14ac:dyDescent="0.4">
      <c r="A3" s="3"/>
      <c r="B3" s="3" t="s">
        <v>36</v>
      </c>
    </row>
    <row r="4" spans="1:2" ht="26.25" x14ac:dyDescent="0.4">
      <c r="A4" s="3" t="str">
        <f>'ENTER COMPETITORS'!B3</f>
        <v>Company A-1</v>
      </c>
      <c r="B4" s="3">
        <f>WORKSHEET!B32</f>
        <v>4.0999999999999996</v>
      </c>
    </row>
    <row r="5" spans="1:2" ht="26.25" x14ac:dyDescent="0.4">
      <c r="A5" s="3" t="str">
        <f>'ENTER COMPETITORS'!B4</f>
        <v>Company b</v>
      </c>
      <c r="B5" s="3">
        <f>WORKSHEET!C32</f>
        <v>3.5999999999999996</v>
      </c>
    </row>
    <row r="6" spans="1:2" ht="26.25" x14ac:dyDescent="0.4">
      <c r="A6" s="3" t="str">
        <f>'ENTER COMPETITORS'!B5</f>
        <v>Company C</v>
      </c>
      <c r="B6" s="3">
        <f>WORKSHEET!D32</f>
        <v>2.65</v>
      </c>
    </row>
    <row r="7" spans="1:2" ht="26.25" x14ac:dyDescent="0.4">
      <c r="A7" s="3" t="str">
        <f>'ENTER COMPETITORS'!B6</f>
        <v>Company D</v>
      </c>
      <c r="B7" s="3">
        <f>WORKSHEET!E32</f>
        <v>3.15</v>
      </c>
    </row>
    <row r="8" spans="1:2" ht="26.25" x14ac:dyDescent="0.4">
      <c r="A8" s="3" t="str">
        <f>'ENTER COMPETITORS'!B7</f>
        <v>Company E</v>
      </c>
      <c r="B8" s="3">
        <f>WORKSHEET!F32</f>
        <v>0</v>
      </c>
    </row>
    <row r="9" spans="1:2" ht="26.25" x14ac:dyDescent="0.4">
      <c r="A9" s="3" t="str">
        <f>'ENTER COMPETITORS'!B8</f>
        <v>Company F</v>
      </c>
      <c r="B9" s="3">
        <f>WORKSHEET!G32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569FD-0A61-4759-9DC0-EAC404AFE4E5}">
  <dimension ref="A1:K32"/>
  <sheetViews>
    <sheetView workbookViewId="0">
      <selection activeCell="A34" sqref="A34"/>
    </sheetView>
  </sheetViews>
  <sheetFormatPr defaultRowHeight="15" x14ac:dyDescent="0.25"/>
  <cols>
    <col min="1" max="1" width="9.140625" customWidth="1"/>
    <col min="2" max="2" width="13.5703125" customWidth="1"/>
  </cols>
  <sheetData>
    <row r="1" spans="1:7" x14ac:dyDescent="0.25">
      <c r="A1" t="s">
        <v>5</v>
      </c>
    </row>
    <row r="2" spans="1:7" x14ac:dyDescent="0.25">
      <c r="A2" t="s">
        <v>8</v>
      </c>
      <c r="B2" s="1" t="s">
        <v>0</v>
      </c>
      <c r="C2" s="1"/>
      <c r="D2" s="1"/>
      <c r="E2" s="1"/>
      <c r="F2" s="1"/>
      <c r="G2" s="1"/>
    </row>
    <row r="3" spans="1:7" x14ac:dyDescent="0.25">
      <c r="A3" t="s">
        <v>7</v>
      </c>
    </row>
    <row r="4" spans="1:7" x14ac:dyDescent="0.25">
      <c r="A4" t="s">
        <v>0</v>
      </c>
      <c r="B4">
        <f>FACTORS!C3</f>
        <v>0.3</v>
      </c>
    </row>
    <row r="5" spans="1:7" x14ac:dyDescent="0.25">
      <c r="A5" t="s">
        <v>1</v>
      </c>
      <c r="B5">
        <f>FACTORS!C4</f>
        <v>0.25</v>
      </c>
    </row>
    <row r="6" spans="1:7" x14ac:dyDescent="0.25">
      <c r="A6" t="s">
        <v>2</v>
      </c>
      <c r="B6">
        <f>FACTORS!C5</f>
        <v>0.1</v>
      </c>
    </row>
    <row r="7" spans="1:7" x14ac:dyDescent="0.25">
      <c r="A7" t="s">
        <v>3</v>
      </c>
      <c r="B7">
        <f>FACTORS!C6</f>
        <v>0.15</v>
      </c>
    </row>
    <row r="8" spans="1:7" x14ac:dyDescent="0.25">
      <c r="A8" t="s">
        <v>4</v>
      </c>
      <c r="B8">
        <f>FACTORS!C7</f>
        <v>0.2</v>
      </c>
    </row>
    <row r="9" spans="1:7" x14ac:dyDescent="0.25">
      <c r="A9" t="s">
        <v>6</v>
      </c>
      <c r="B9">
        <f>FACTORS!C8</f>
        <v>0</v>
      </c>
    </row>
    <row r="12" spans="1:7" x14ac:dyDescent="0.25">
      <c r="A12" t="s">
        <v>9</v>
      </c>
    </row>
    <row r="15" spans="1:7" x14ac:dyDescent="0.25">
      <c r="A15" t="s">
        <v>10</v>
      </c>
    </row>
    <row r="16" spans="1:7" x14ac:dyDescent="0.25">
      <c r="B16" s="1" t="str">
        <f>'ENTER COMPETITORS'!A3</f>
        <v>C1</v>
      </c>
      <c r="C16" s="1" t="str">
        <f>'ENTER COMPETITORS'!A4</f>
        <v>C2</v>
      </c>
      <c r="D16" s="1" t="str">
        <f>'ENTER COMPETITORS'!A5</f>
        <v>C3</v>
      </c>
      <c r="E16" s="1" t="str">
        <f>'ENTER COMPETITORS'!A6</f>
        <v>C4</v>
      </c>
      <c r="F16" s="1" t="str">
        <f>'ENTER COMPETITORS'!A7</f>
        <v>C5</v>
      </c>
      <c r="G16" s="1" t="str">
        <f>'ENTER COMPETITORS'!A8</f>
        <v>C6</v>
      </c>
    </row>
    <row r="17" spans="1:11" x14ac:dyDescent="0.25">
      <c r="A17" t="s">
        <v>0</v>
      </c>
      <c r="B17" s="1">
        <f>SCORESHEET!C3</f>
        <v>5</v>
      </c>
      <c r="C17" s="1">
        <f>SCORESHEET!D3</f>
        <v>3</v>
      </c>
      <c r="D17" s="1">
        <f>SCORESHEET!E3</f>
        <v>2</v>
      </c>
      <c r="E17" s="1">
        <f>SCORESHEET!F3</f>
        <v>4</v>
      </c>
      <c r="F17" s="1">
        <f>SCORESHEET!G3</f>
        <v>0</v>
      </c>
      <c r="G17" s="1">
        <f>SCORESHEET!H3</f>
        <v>0</v>
      </c>
    </row>
    <row r="18" spans="1:11" x14ac:dyDescent="0.25">
      <c r="A18" t="s">
        <v>1</v>
      </c>
      <c r="B18" s="1">
        <f>SCORESHEET!C4</f>
        <v>4</v>
      </c>
      <c r="C18" s="1">
        <f>SCORESHEET!D4</f>
        <v>5</v>
      </c>
      <c r="D18" s="1">
        <f>SCORESHEET!E4</f>
        <v>2</v>
      </c>
      <c r="E18" s="1">
        <f>SCORESHEET!F4</f>
        <v>2</v>
      </c>
      <c r="F18" s="1">
        <f>SCORESHEET!G4</f>
        <v>0</v>
      </c>
      <c r="G18" s="1">
        <f>SCORESHEET!H4</f>
        <v>0</v>
      </c>
    </row>
    <row r="19" spans="1:11" x14ac:dyDescent="0.25">
      <c r="A19" t="s">
        <v>2</v>
      </c>
      <c r="B19" s="1">
        <f>SCORESHEET!C5</f>
        <v>3</v>
      </c>
      <c r="C19" s="1">
        <f>SCORESHEET!D5</f>
        <v>2</v>
      </c>
      <c r="D19" s="1">
        <f>SCORESHEET!E5</f>
        <v>5</v>
      </c>
      <c r="E19" s="1">
        <f>SCORESHEET!F5</f>
        <v>1</v>
      </c>
      <c r="F19" s="1">
        <f>SCORESHEET!G5</f>
        <v>0</v>
      </c>
      <c r="G19" s="1">
        <f>SCORESHEET!H5</f>
        <v>0</v>
      </c>
    </row>
    <row r="20" spans="1:11" x14ac:dyDescent="0.25">
      <c r="A20" t="s">
        <v>3</v>
      </c>
      <c r="B20" s="1">
        <f>SCORESHEET!C6</f>
        <v>2</v>
      </c>
      <c r="C20" s="1">
        <f>SCORESHEET!D6</f>
        <v>3</v>
      </c>
      <c r="D20" s="1">
        <f>SCORESHEET!E6</f>
        <v>3</v>
      </c>
      <c r="E20" s="1">
        <f>SCORESHEET!F6</f>
        <v>5</v>
      </c>
      <c r="F20" s="1">
        <f>SCORESHEET!G6</f>
        <v>0</v>
      </c>
      <c r="G20" s="1">
        <f>SCORESHEET!H6</f>
        <v>0</v>
      </c>
    </row>
    <row r="21" spans="1:11" x14ac:dyDescent="0.25">
      <c r="A21" t="s">
        <v>4</v>
      </c>
      <c r="B21" s="1">
        <f>SCORESHEET!C7</f>
        <v>5</v>
      </c>
      <c r="C21" s="1">
        <f>SCORESHEET!D7</f>
        <v>4</v>
      </c>
      <c r="D21" s="1">
        <f>SCORESHEET!E7</f>
        <v>3</v>
      </c>
      <c r="E21" s="1">
        <f>SCORESHEET!F7</f>
        <v>3</v>
      </c>
      <c r="F21" s="1">
        <f>SCORESHEET!G7</f>
        <v>0</v>
      </c>
      <c r="G21" s="1">
        <f>SCORESHEET!H7</f>
        <v>0</v>
      </c>
    </row>
    <row r="22" spans="1:11" x14ac:dyDescent="0.25">
      <c r="A22" t="s">
        <v>6</v>
      </c>
      <c r="B22" s="1">
        <f>SCORESHEET!C8</f>
        <v>0</v>
      </c>
      <c r="C22" s="1">
        <f>SCORESHEET!D8</f>
        <v>0</v>
      </c>
      <c r="D22" s="1">
        <f>SCORESHEET!E8</f>
        <v>0</v>
      </c>
      <c r="E22" s="1">
        <f>SCORESHEET!F8</f>
        <v>0</v>
      </c>
      <c r="F22" s="1">
        <f>SCORESHEET!G8</f>
        <v>0</v>
      </c>
      <c r="G22" s="1">
        <f>SCORESHEET!H8</f>
        <v>0</v>
      </c>
    </row>
    <row r="24" spans="1:11" x14ac:dyDescent="0.25">
      <c r="A24" t="s">
        <v>11</v>
      </c>
    </row>
    <row r="25" spans="1:11" x14ac:dyDescent="0.25">
      <c r="B25" t="str">
        <f>B16</f>
        <v>C1</v>
      </c>
      <c r="C25" t="str">
        <f t="shared" ref="C25:G25" si="0">C16</f>
        <v>C2</v>
      </c>
      <c r="D25" t="str">
        <f t="shared" si="0"/>
        <v>C3</v>
      </c>
      <c r="E25" t="str">
        <f t="shared" si="0"/>
        <v>C4</v>
      </c>
      <c r="F25" t="str">
        <f t="shared" si="0"/>
        <v>C5</v>
      </c>
      <c r="G25" t="str">
        <f t="shared" si="0"/>
        <v>C6</v>
      </c>
    </row>
    <row r="26" spans="1:11" x14ac:dyDescent="0.25">
      <c r="A26" t="str">
        <f>FACTORS!A3</f>
        <v>F1</v>
      </c>
      <c r="B26">
        <f>$B$4*B17</f>
        <v>1.5</v>
      </c>
      <c r="C26">
        <f>$B$4*C17</f>
        <v>0.89999999999999991</v>
      </c>
      <c r="D26">
        <f t="shared" ref="D26:G26" si="1">$B$4*D17</f>
        <v>0.6</v>
      </c>
      <c r="E26">
        <f t="shared" si="1"/>
        <v>1.2</v>
      </c>
      <c r="F26">
        <f t="shared" si="1"/>
        <v>0</v>
      </c>
      <c r="G26">
        <f t="shared" si="1"/>
        <v>0</v>
      </c>
    </row>
    <row r="27" spans="1:11" x14ac:dyDescent="0.25">
      <c r="A27" t="str">
        <f>FACTORS!A4</f>
        <v>F2</v>
      </c>
      <c r="B27">
        <f>$B$5*B18</f>
        <v>1</v>
      </c>
      <c r="C27">
        <f>$B$5*C18</f>
        <v>1.25</v>
      </c>
      <c r="D27">
        <f t="shared" ref="D27:G27" si="2">$B$5*D18</f>
        <v>0.5</v>
      </c>
      <c r="E27">
        <f t="shared" si="2"/>
        <v>0.5</v>
      </c>
      <c r="F27">
        <f t="shared" si="2"/>
        <v>0</v>
      </c>
      <c r="G27">
        <f t="shared" si="2"/>
        <v>0</v>
      </c>
    </row>
    <row r="28" spans="1:11" x14ac:dyDescent="0.25">
      <c r="A28" t="str">
        <f>FACTORS!A5</f>
        <v>F3</v>
      </c>
      <c r="B28">
        <f>$B$6*B19</f>
        <v>0.30000000000000004</v>
      </c>
      <c r="C28">
        <f>$B$6*C19</f>
        <v>0.2</v>
      </c>
      <c r="D28">
        <f t="shared" ref="D28:G28" si="3">$B$6*D19</f>
        <v>0.5</v>
      </c>
      <c r="E28">
        <f t="shared" si="3"/>
        <v>0.1</v>
      </c>
      <c r="F28">
        <f t="shared" si="3"/>
        <v>0</v>
      </c>
      <c r="G28">
        <f t="shared" si="3"/>
        <v>0</v>
      </c>
    </row>
    <row r="29" spans="1:11" x14ac:dyDescent="0.25">
      <c r="A29" t="str">
        <f>FACTORS!A6</f>
        <v>F4</v>
      </c>
      <c r="B29">
        <f>$B$7*B20</f>
        <v>0.3</v>
      </c>
      <c r="C29">
        <f>$B$7*C20</f>
        <v>0.44999999999999996</v>
      </c>
      <c r="D29">
        <f t="shared" ref="D29:G29" si="4">$B$7*D20</f>
        <v>0.44999999999999996</v>
      </c>
      <c r="E29">
        <f t="shared" si="4"/>
        <v>0.75</v>
      </c>
      <c r="F29">
        <f t="shared" si="4"/>
        <v>0</v>
      </c>
      <c r="G29">
        <f t="shared" si="4"/>
        <v>0</v>
      </c>
    </row>
    <row r="30" spans="1:11" x14ac:dyDescent="0.25">
      <c r="A30" t="str">
        <f>FACTORS!A7</f>
        <v>F5</v>
      </c>
      <c r="B30">
        <f>$B$8*B21</f>
        <v>1</v>
      </c>
      <c r="C30">
        <f>$B$8*C21</f>
        <v>0.8</v>
      </c>
      <c r="D30">
        <f t="shared" ref="D30:G30" si="5">$B$8*D21</f>
        <v>0.60000000000000009</v>
      </c>
      <c r="E30">
        <f t="shared" si="5"/>
        <v>0.60000000000000009</v>
      </c>
      <c r="F30">
        <f t="shared" si="5"/>
        <v>0</v>
      </c>
      <c r="G30">
        <f t="shared" si="5"/>
        <v>0</v>
      </c>
    </row>
    <row r="31" spans="1:11" x14ac:dyDescent="0.25">
      <c r="A31" t="str">
        <f>FACTORS!A8</f>
        <v>F6</v>
      </c>
      <c r="B31">
        <f>$B$9*B22</f>
        <v>0</v>
      </c>
      <c r="C31">
        <f>$B$9*C22</f>
        <v>0</v>
      </c>
      <c r="D31">
        <f t="shared" ref="D31:G31" si="6">$B$9*D22</f>
        <v>0</v>
      </c>
      <c r="E31">
        <f t="shared" si="6"/>
        <v>0</v>
      </c>
      <c r="F31">
        <f t="shared" si="6"/>
        <v>0</v>
      </c>
      <c r="G31">
        <f t="shared" si="6"/>
        <v>0</v>
      </c>
      <c r="K31" t="s">
        <v>12</v>
      </c>
    </row>
    <row r="32" spans="1:11" x14ac:dyDescent="0.25">
      <c r="B32">
        <f>SUM(B26:B31)</f>
        <v>4.0999999999999996</v>
      </c>
      <c r="C32">
        <f t="shared" ref="C32:G32" si="7">SUM(C26:C31)</f>
        <v>3.5999999999999996</v>
      </c>
      <c r="D32">
        <f t="shared" si="7"/>
        <v>2.65</v>
      </c>
      <c r="E32">
        <f t="shared" si="7"/>
        <v>3.15</v>
      </c>
      <c r="F32">
        <f t="shared" si="7"/>
        <v>0</v>
      </c>
      <c r="G32">
        <f t="shared" si="7"/>
        <v>0</v>
      </c>
    </row>
  </sheetData>
  <sheetProtection algorithmName="SHA-512" hashValue="IGeFMc7TTRnDKoo34DG+xXnQZBW3kOLI2Khr1FXk1Z6KeeAGvyjQ7jfghWJUL31SQ/iJnWRgp8wBOZ5Ztt8vqQ==" saltValue="FSzjssAWY2DTb3sih17EJg==" spinCount="100000" sheet="1" objects="1" scenarios="1"/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ENTER COMPETITORS</vt:lpstr>
      <vt:lpstr>FACTORS</vt:lpstr>
      <vt:lpstr>SCORESHEET</vt:lpstr>
      <vt:lpstr>The Winner Is</vt:lpstr>
      <vt:lpstr>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Allen</dc:creator>
  <cp:lastModifiedBy>James Allen</cp:lastModifiedBy>
  <dcterms:created xsi:type="dcterms:W3CDTF">2024-02-22T16:21:35Z</dcterms:created>
  <dcterms:modified xsi:type="dcterms:W3CDTF">2024-03-24T20:51:47Z</dcterms:modified>
</cp:coreProperties>
</file>